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480" windowHeight="12030" activeTab="0"/>
  </bookViews>
  <sheets>
    <sheet name="Tabelle1" sheetId="1" r:id="rId1"/>
  </sheets>
  <definedNames>
    <definedName name="_xlnm.Print_Titles" localSheetId="0">'Tabelle1'!$1:$2</definedName>
  </definedNames>
  <calcPr fullCalcOnLoad="1"/>
</workbook>
</file>

<file path=xl/sharedStrings.xml><?xml version="1.0" encoding="utf-8"?>
<sst xmlns="http://schemas.openxmlformats.org/spreadsheetml/2006/main" count="91" uniqueCount="64">
  <si>
    <t>Summe</t>
  </si>
  <si>
    <t>Differenz</t>
  </si>
  <si>
    <t>Differenz 1.-3.</t>
  </si>
  <si>
    <t>Buchungs-stelle</t>
  </si>
  <si>
    <t>Aufwand</t>
  </si>
  <si>
    <t>Ertrag</t>
  </si>
  <si>
    <t>55310.415100</t>
  </si>
  <si>
    <t>55310.431100</t>
  </si>
  <si>
    <t>55310.439000</t>
  </si>
  <si>
    <t>55310.441700</t>
  </si>
  <si>
    <t>55310.502110</t>
  </si>
  <si>
    <t>55310.502120</t>
  </si>
  <si>
    <t>55310.502210</t>
  </si>
  <si>
    <t>55310.502220</t>
  </si>
  <si>
    <t>55310.503200</t>
  </si>
  <si>
    <t>55310.504200</t>
  </si>
  <si>
    <t>55310.505100</t>
  </si>
  <si>
    <t>55310.522140</t>
  </si>
  <si>
    <t>55310.523110</t>
  </si>
  <si>
    <t>55310.523130</t>
  </si>
  <si>
    <t>55310.533200</t>
  </si>
  <si>
    <t>55310.534900</t>
  </si>
  <si>
    <t>55310.581100</t>
  </si>
  <si>
    <t>2. Bestattungswesen (Ausheben und Schließen der Gräber) - Produkt 55320</t>
  </si>
  <si>
    <t>1. Friedhofsanlagen (Gräber, Anlagen, Wege, Grünanlagen) - Produkt 55310</t>
  </si>
  <si>
    <t>55320.441500</t>
  </si>
  <si>
    <t>55320.502210</t>
  </si>
  <si>
    <t>55320.502220</t>
  </si>
  <si>
    <t>55320.503200</t>
  </si>
  <si>
    <t>55320.504200</t>
  </si>
  <si>
    <t>55320.581100</t>
  </si>
  <si>
    <t>3. Friedhofshallen - Produkt 55330</t>
  </si>
  <si>
    <t>55330.415100</t>
  </si>
  <si>
    <t>55330.432260</t>
  </si>
  <si>
    <t>55330.441700</t>
  </si>
  <si>
    <t>55330.502210</t>
  </si>
  <si>
    <t>55330.502220</t>
  </si>
  <si>
    <t>55330.503200</t>
  </si>
  <si>
    <t>55330.504200</t>
  </si>
  <si>
    <t>55330.522130</t>
  </si>
  <si>
    <t>55330.522140</t>
  </si>
  <si>
    <t>55330.523110</t>
  </si>
  <si>
    <t>55330.534900</t>
  </si>
  <si>
    <t>55330.538320</t>
  </si>
  <si>
    <t>55330.581100</t>
  </si>
  <si>
    <t>55330.538310</t>
  </si>
  <si>
    <t>Verzinsung</t>
  </si>
  <si>
    <t>55310.565510</t>
  </si>
  <si>
    <t>55310.538200</t>
  </si>
  <si>
    <t>55330.565510</t>
  </si>
  <si>
    <t>55320.523140</t>
  </si>
  <si>
    <t>Ergebnis 2010</t>
  </si>
  <si>
    <t>55330.462700</t>
  </si>
  <si>
    <t>Ergebnis 2011</t>
  </si>
  <si>
    <t>Ergebnis 2012</t>
  </si>
  <si>
    <t>55330.541590</t>
  </si>
  <si>
    <t>Ergebnis 2013</t>
  </si>
  <si>
    <t>55330.523800</t>
  </si>
  <si>
    <t>Ergebnis 2014</t>
  </si>
  <si>
    <t>Ergebnis 31.12.2015</t>
  </si>
  <si>
    <t>55310.432240</t>
  </si>
  <si>
    <t>55310.466110</t>
  </si>
  <si>
    <t>Hochrechnung 31.12.2016</t>
  </si>
  <si>
    <t>Kostenentwicklung Friedhöfe 01.01.2010 - 31.12.2016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</si>
</sst>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;\-#,##0.00"/>
  </numFmts>
  <fonts count="42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67">
    <xf numFmtId="0" fontId="0" fillId="0" borderId="0" xfId="0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49" fontId="4" fillId="0" borderId="1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0" fontId="2" fillId="0" borderId="0" xfId="0" applyFont="1" applyFill="1" applyAlignment="1">
      <alignment horizontal="left"/>
    </xf>
    <xf numFmtId="0" fontId="4" fillId="0" borderId="13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4" fillId="0" borderId="14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49" fontId="5" fillId="0" borderId="15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center" wrapText="1"/>
    </xf>
    <xf numFmtId="49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3" fillId="0" borderId="11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/>
    </xf>
    <xf numFmtId="4" fontId="5" fillId="0" borderId="0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horizontal="left"/>
    </xf>
    <xf numFmtId="49" fontId="4" fillId="0" borderId="12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left"/>
    </xf>
    <xf numFmtId="49" fontId="5" fillId="0" borderId="15" xfId="0" applyNumberFormat="1" applyFont="1" applyFill="1" applyBorder="1" applyAlignment="1">
      <alignment horizontal="left"/>
    </xf>
    <xf numFmtId="49" fontId="3" fillId="0" borderId="11" xfId="0" applyNumberFormat="1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/>
    </xf>
    <xf numFmtId="4" fontId="4" fillId="0" borderId="20" xfId="0" applyNumberFormat="1" applyFont="1" applyFill="1" applyBorder="1" applyAlignment="1">
      <alignment horizontal="right"/>
    </xf>
    <xf numFmtId="4" fontId="4" fillId="0" borderId="21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4" fontId="4" fillId="0" borderId="15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" fontId="4" fillId="0" borderId="23" xfId="0" applyNumberFormat="1" applyFont="1" applyFill="1" applyBorder="1" applyAlignment="1">
      <alignment/>
    </xf>
    <xf numFmtId="4" fontId="4" fillId="0" borderId="20" xfId="0" applyNumberFormat="1" applyFont="1" applyFill="1" applyBorder="1" applyAlignment="1">
      <alignment/>
    </xf>
    <xf numFmtId="4" fontId="4" fillId="0" borderId="2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22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/>
    </xf>
    <xf numFmtId="4" fontId="4" fillId="0" borderId="15" xfId="0" applyNumberFormat="1" applyFont="1" applyFill="1" applyBorder="1" applyAlignment="1">
      <alignment horizontal="right"/>
    </xf>
    <xf numFmtId="4" fontId="4" fillId="0" borderId="22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left"/>
    </xf>
    <xf numFmtId="4" fontId="4" fillId="0" borderId="12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showZeros="0" tabSelected="1" zoomScalePageLayoutView="0" workbookViewId="0" topLeftCell="A1">
      <selection activeCell="A1" sqref="A1:IV1"/>
    </sheetView>
  </sheetViews>
  <sheetFormatPr defaultColWidth="11.421875" defaultRowHeight="12.75"/>
  <cols>
    <col min="1" max="2" width="15.7109375" style="6" customWidth="1"/>
    <col min="3" max="8" width="13.7109375" style="6" customWidth="1"/>
    <col min="9" max="13" width="11.7109375" style="6" customWidth="1"/>
    <col min="14" max="16384" width="11.421875" style="6" customWidth="1"/>
  </cols>
  <sheetData>
    <row r="1" spans="1:12" ht="18">
      <c r="A1" s="66" t="s">
        <v>63</v>
      </c>
      <c r="B1" s="66"/>
      <c r="C1" s="66"/>
      <c r="D1" s="66"/>
      <c r="E1" s="66"/>
      <c r="F1" s="66"/>
      <c r="G1" s="66"/>
      <c r="H1" s="66"/>
      <c r="I1" s="12"/>
      <c r="J1" s="12"/>
      <c r="K1" s="12"/>
      <c r="L1" s="12"/>
    </row>
    <row r="2" spans="1:12" ht="18">
      <c r="A2" s="19"/>
      <c r="B2" s="19"/>
      <c r="C2" s="19"/>
      <c r="D2" s="19"/>
      <c r="E2" s="19"/>
      <c r="F2" s="19"/>
      <c r="G2" s="19"/>
      <c r="H2" s="19"/>
      <c r="I2" s="12"/>
      <c r="J2" s="12"/>
      <c r="K2" s="12"/>
      <c r="L2" s="12"/>
    </row>
    <row r="3" spans="1:8" ht="15.75">
      <c r="A3" s="10" t="s">
        <v>24</v>
      </c>
      <c r="B3" s="10"/>
      <c r="C3" s="10"/>
      <c r="D3" s="10"/>
      <c r="E3" s="10"/>
      <c r="F3" s="10"/>
      <c r="G3" s="10"/>
      <c r="H3" s="10"/>
    </row>
    <row r="4" ht="4.5" customHeight="1"/>
    <row r="5" spans="1:8" ht="30">
      <c r="A5" s="39" t="s">
        <v>3</v>
      </c>
      <c r="B5" s="29" t="s">
        <v>62</v>
      </c>
      <c r="C5" s="29" t="s">
        <v>59</v>
      </c>
      <c r="D5" s="29" t="s">
        <v>58</v>
      </c>
      <c r="E5" s="29" t="s">
        <v>56</v>
      </c>
      <c r="F5" s="29" t="s">
        <v>54</v>
      </c>
      <c r="G5" s="29" t="s">
        <v>53</v>
      </c>
      <c r="H5" s="29" t="s">
        <v>51</v>
      </c>
    </row>
    <row r="6" spans="1:8" ht="4.5" customHeight="1">
      <c r="A6" s="13"/>
      <c r="B6" s="23"/>
      <c r="C6" s="23"/>
      <c r="D6" s="23"/>
      <c r="E6" s="23"/>
      <c r="F6" s="23"/>
      <c r="G6" s="23"/>
      <c r="H6" s="23"/>
    </row>
    <row r="7" spans="1:8" ht="15">
      <c r="A7" s="33" t="s">
        <v>5</v>
      </c>
      <c r="B7" s="45"/>
      <c r="C7" s="45"/>
      <c r="D7" s="45"/>
      <c r="E7" s="45"/>
      <c r="F7" s="24"/>
      <c r="G7" s="24"/>
      <c r="H7" s="24"/>
    </row>
    <row r="8" spans="1:8" ht="7.5" customHeight="1">
      <c r="A8" s="34"/>
      <c r="B8" s="34"/>
      <c r="C8" s="34"/>
      <c r="D8" s="34"/>
      <c r="E8" s="34"/>
      <c r="F8" s="7"/>
      <c r="G8" s="7"/>
      <c r="H8" s="7"/>
    </row>
    <row r="9" spans="1:8" ht="14.25">
      <c r="A9" s="35" t="s">
        <v>6</v>
      </c>
      <c r="B9" s="61">
        <v>1447.68</v>
      </c>
      <c r="C9" s="61">
        <v>1447.68</v>
      </c>
      <c r="D9" s="61">
        <v>1447.68</v>
      </c>
      <c r="E9" s="47">
        <v>1447.68</v>
      </c>
      <c r="F9" s="42">
        <v>1447.76</v>
      </c>
      <c r="G9" s="1">
        <v>1447.8</v>
      </c>
      <c r="H9" s="1">
        <v>2272.46</v>
      </c>
    </row>
    <row r="10" spans="1:8" ht="14.25">
      <c r="A10" s="36" t="s">
        <v>7</v>
      </c>
      <c r="B10" s="62">
        <v>1800</v>
      </c>
      <c r="C10" s="62">
        <v>2289</v>
      </c>
      <c r="D10" s="62">
        <v>2311</v>
      </c>
      <c r="E10" s="48">
        <v>1827</v>
      </c>
      <c r="F10" s="41">
        <v>2417</v>
      </c>
      <c r="G10" s="2">
        <v>1743</v>
      </c>
      <c r="H10" s="2">
        <v>2081</v>
      </c>
    </row>
    <row r="11" spans="1:8" ht="14.25">
      <c r="A11" s="36" t="s">
        <v>60</v>
      </c>
      <c r="B11" s="61"/>
      <c r="C11" s="61">
        <v>-174.04</v>
      </c>
      <c r="D11" s="61"/>
      <c r="E11" s="47"/>
      <c r="F11" s="41"/>
      <c r="G11" s="2"/>
      <c r="H11" s="2"/>
    </row>
    <row r="12" spans="1:8" ht="14.25">
      <c r="A12" s="36" t="s">
        <v>8</v>
      </c>
      <c r="B12" s="61">
        <v>118000</v>
      </c>
      <c r="C12" s="61">
        <v>115775.97</v>
      </c>
      <c r="D12" s="61">
        <v>117761.85</v>
      </c>
      <c r="E12" s="47">
        <v>105326.58</v>
      </c>
      <c r="F12" s="41">
        <v>100929.22</v>
      </c>
      <c r="G12" s="2">
        <v>102670.86</v>
      </c>
      <c r="H12" s="2">
        <v>95252.27</v>
      </c>
    </row>
    <row r="13" spans="1:8" ht="14.25">
      <c r="A13" s="36" t="s">
        <v>9</v>
      </c>
      <c r="B13" s="49">
        <v>0</v>
      </c>
      <c r="C13" s="49">
        <v>14.19</v>
      </c>
      <c r="D13" s="49">
        <v>28.65</v>
      </c>
      <c r="E13" s="49">
        <v>238.81</v>
      </c>
      <c r="F13" s="2"/>
      <c r="G13" s="2">
        <v>69.86</v>
      </c>
      <c r="H13" s="2">
        <v>264.51</v>
      </c>
    </row>
    <row r="14" spans="1:8" ht="14.25">
      <c r="A14" s="36" t="s">
        <v>61</v>
      </c>
      <c r="B14" s="49"/>
      <c r="C14" s="49">
        <v>91.92</v>
      </c>
      <c r="D14" s="49"/>
      <c r="E14" s="49"/>
      <c r="F14" s="2"/>
      <c r="G14" s="2"/>
      <c r="H14" s="2"/>
    </row>
    <row r="15" spans="1:8" ht="15">
      <c r="A15" s="30" t="s">
        <v>0</v>
      </c>
      <c r="B15" s="27">
        <f aca="true" t="shared" si="0" ref="B15:H15">SUM(B9:B14)</f>
        <v>121247.68</v>
      </c>
      <c r="C15" s="27">
        <f t="shared" si="0"/>
        <v>119444.72</v>
      </c>
      <c r="D15" s="27">
        <f t="shared" si="0"/>
        <v>121549.18</v>
      </c>
      <c r="E15" s="27">
        <f t="shared" si="0"/>
        <v>108840.07</v>
      </c>
      <c r="F15" s="27">
        <f t="shared" si="0"/>
        <v>104793.98</v>
      </c>
      <c r="G15" s="27">
        <f t="shared" si="0"/>
        <v>105931.52</v>
      </c>
      <c r="H15" s="27">
        <f t="shared" si="0"/>
        <v>99870.24</v>
      </c>
    </row>
    <row r="16" spans="1:8" ht="7.5" customHeight="1">
      <c r="A16" s="37"/>
      <c r="B16" s="51"/>
      <c r="C16" s="46"/>
      <c r="D16" s="46"/>
      <c r="E16" s="46"/>
      <c r="F16" s="25"/>
      <c r="G16" s="25"/>
      <c r="H16" s="25"/>
    </row>
    <row r="17" spans="1:8" ht="15">
      <c r="A17" s="33" t="s">
        <v>4</v>
      </c>
      <c r="B17" s="63"/>
      <c r="C17" s="45"/>
      <c r="D17" s="45"/>
      <c r="E17" s="45"/>
      <c r="F17" s="24"/>
      <c r="G17" s="24"/>
      <c r="H17" s="24"/>
    </row>
    <row r="18" spans="1:8" ht="7.5" customHeight="1">
      <c r="A18" s="34"/>
      <c r="B18" s="65"/>
      <c r="C18" s="34"/>
      <c r="D18" s="34"/>
      <c r="E18" s="34"/>
      <c r="F18" s="7"/>
      <c r="G18" s="7"/>
      <c r="H18" s="7"/>
    </row>
    <row r="19" spans="1:8" ht="14.25">
      <c r="A19" s="35" t="s">
        <v>10</v>
      </c>
      <c r="B19" s="61">
        <v>350</v>
      </c>
      <c r="C19" s="61">
        <v>339.12</v>
      </c>
      <c r="D19" s="61">
        <v>408.99</v>
      </c>
      <c r="E19" s="47">
        <v>517.31</v>
      </c>
      <c r="F19" s="42">
        <v>531.58</v>
      </c>
      <c r="G19" s="1">
        <v>528.18</v>
      </c>
      <c r="H19" s="1">
        <v>517.64</v>
      </c>
    </row>
    <row r="20" spans="1:8" ht="14.25">
      <c r="A20" s="36" t="s">
        <v>11</v>
      </c>
      <c r="B20" s="61">
        <v>7</v>
      </c>
      <c r="C20" s="61">
        <v>4.11</v>
      </c>
      <c r="D20" s="61">
        <v>4.8</v>
      </c>
      <c r="E20" s="47">
        <v>6.47</v>
      </c>
      <c r="F20" s="41">
        <v>6.82</v>
      </c>
      <c r="G20" s="2">
        <v>7.15</v>
      </c>
      <c r="H20" s="2">
        <v>6.81</v>
      </c>
    </row>
    <row r="21" spans="1:8" ht="14.25">
      <c r="A21" s="36" t="s">
        <v>12</v>
      </c>
      <c r="B21" s="62">
        <v>21000</v>
      </c>
      <c r="C21" s="62">
        <v>21201.09</v>
      </c>
      <c r="D21" s="62">
        <v>20686.57</v>
      </c>
      <c r="E21" s="48">
        <v>20018.9</v>
      </c>
      <c r="F21" s="41">
        <v>19520.98</v>
      </c>
      <c r="G21" s="2">
        <v>17103.69</v>
      </c>
      <c r="H21" s="2">
        <v>20839.33</v>
      </c>
    </row>
    <row r="22" spans="1:8" ht="14.25">
      <c r="A22" s="36" t="s">
        <v>13</v>
      </c>
      <c r="B22" s="62">
        <v>300</v>
      </c>
      <c r="C22" s="62">
        <v>148.29</v>
      </c>
      <c r="D22" s="62">
        <v>155.77</v>
      </c>
      <c r="E22" s="48">
        <v>158.86</v>
      </c>
      <c r="F22" s="41">
        <v>207.71</v>
      </c>
      <c r="G22" s="2">
        <v>215.39</v>
      </c>
      <c r="H22" s="2">
        <v>165.93</v>
      </c>
    </row>
    <row r="23" spans="1:8" ht="14.25">
      <c r="A23" s="36" t="s">
        <v>14</v>
      </c>
      <c r="B23" s="62">
        <v>1750</v>
      </c>
      <c r="C23" s="62">
        <v>1701.36</v>
      </c>
      <c r="D23" s="62">
        <v>1660.1</v>
      </c>
      <c r="E23" s="48">
        <v>1669.04</v>
      </c>
      <c r="F23" s="41">
        <v>1632.98</v>
      </c>
      <c r="G23" s="2">
        <v>1416.66</v>
      </c>
      <c r="H23" s="2">
        <v>1737.96</v>
      </c>
    </row>
    <row r="24" spans="1:8" ht="14.25">
      <c r="A24" s="36" t="s">
        <v>15</v>
      </c>
      <c r="B24" s="62">
        <v>4400</v>
      </c>
      <c r="C24" s="62">
        <v>4331.72</v>
      </c>
      <c r="D24" s="62">
        <v>4216.7</v>
      </c>
      <c r="E24" s="48">
        <v>4072.51</v>
      </c>
      <c r="F24" s="41">
        <v>4033.92</v>
      </c>
      <c r="G24" s="2">
        <v>3564.37</v>
      </c>
      <c r="H24" s="2">
        <v>4228.03</v>
      </c>
    </row>
    <row r="25" spans="1:8" ht="14.25">
      <c r="A25" s="36" t="s">
        <v>16</v>
      </c>
      <c r="B25" s="62">
        <v>10</v>
      </c>
      <c r="C25" s="62"/>
      <c r="D25" s="62"/>
      <c r="E25" s="48"/>
      <c r="F25" s="41">
        <v>10.76</v>
      </c>
      <c r="G25" s="2"/>
      <c r="H25" s="2"/>
    </row>
    <row r="26" spans="1:8" ht="14.25">
      <c r="A26" s="36" t="s">
        <v>17</v>
      </c>
      <c r="B26" s="62">
        <v>6200</v>
      </c>
      <c r="C26" s="62">
        <v>6028.01</v>
      </c>
      <c r="D26" s="62">
        <v>6022.31</v>
      </c>
      <c r="E26" s="48">
        <v>5192.27</v>
      </c>
      <c r="F26" s="41">
        <v>4963.13</v>
      </c>
      <c r="G26" s="2">
        <v>6050.64</v>
      </c>
      <c r="H26" s="2">
        <v>6261.1</v>
      </c>
    </row>
    <row r="27" spans="1:8" ht="14.25">
      <c r="A27" s="36" t="s">
        <v>18</v>
      </c>
      <c r="B27" s="62">
        <v>5000</v>
      </c>
      <c r="C27" s="62">
        <v>4566.82</v>
      </c>
      <c r="D27" s="62">
        <v>5698.86</v>
      </c>
      <c r="E27" s="48">
        <v>4526.12</v>
      </c>
      <c r="F27" s="41">
        <v>5111.31</v>
      </c>
      <c r="G27" s="2">
        <v>4883.97</v>
      </c>
      <c r="H27" s="2">
        <v>4215.53</v>
      </c>
    </row>
    <row r="28" spans="1:8" ht="14.25">
      <c r="A28" s="36" t="s">
        <v>19</v>
      </c>
      <c r="B28" s="62">
        <v>27000</v>
      </c>
      <c r="C28" s="62">
        <v>30151.92</v>
      </c>
      <c r="D28" s="62">
        <v>18849.24</v>
      </c>
      <c r="E28" s="48">
        <v>13303.93</v>
      </c>
      <c r="F28" s="41">
        <v>13732.78</v>
      </c>
      <c r="G28" s="2">
        <v>11701.41</v>
      </c>
      <c r="H28" s="2">
        <v>13050.81</v>
      </c>
    </row>
    <row r="29" spans="1:8" ht="14.25">
      <c r="A29" s="36" t="s">
        <v>20</v>
      </c>
      <c r="B29" s="62">
        <v>1677.72</v>
      </c>
      <c r="C29" s="62">
        <v>1677.72</v>
      </c>
      <c r="D29" s="62">
        <v>1677.72</v>
      </c>
      <c r="E29" s="48">
        <v>1677.72</v>
      </c>
      <c r="F29" s="41">
        <v>1677.72</v>
      </c>
      <c r="G29" s="2">
        <v>1677.67</v>
      </c>
      <c r="H29" s="2">
        <v>1677.67</v>
      </c>
    </row>
    <row r="30" spans="1:8" ht="14.25">
      <c r="A30" s="36" t="s">
        <v>21</v>
      </c>
      <c r="B30" s="62">
        <v>4101.44</v>
      </c>
      <c r="C30" s="62">
        <v>4102.44</v>
      </c>
      <c r="D30" s="62">
        <v>10191.33</v>
      </c>
      <c r="E30" s="48">
        <v>10206.09</v>
      </c>
      <c r="F30" s="41">
        <v>10205.92</v>
      </c>
      <c r="G30" s="2">
        <v>10206.03</v>
      </c>
      <c r="H30" s="2">
        <v>10205.98</v>
      </c>
    </row>
    <row r="31" spans="1:8" ht="14.25">
      <c r="A31" s="36" t="s">
        <v>48</v>
      </c>
      <c r="B31" s="62">
        <v>1288.08</v>
      </c>
      <c r="C31" s="62">
        <v>1288.08</v>
      </c>
      <c r="D31" s="62">
        <v>390.48</v>
      </c>
      <c r="E31" s="48"/>
      <c r="F31" s="41">
        <v>913.64</v>
      </c>
      <c r="G31" s="2"/>
      <c r="H31" s="2">
        <v>838.44</v>
      </c>
    </row>
    <row r="32" spans="1:8" ht="14.25">
      <c r="A32" s="36" t="s">
        <v>47</v>
      </c>
      <c r="B32" s="49"/>
      <c r="C32" s="49">
        <v>-174.04</v>
      </c>
      <c r="D32" s="49">
        <v>21.8</v>
      </c>
      <c r="E32" s="49">
        <v>70.12</v>
      </c>
      <c r="F32" s="2"/>
      <c r="G32" s="2"/>
      <c r="H32" s="2"/>
    </row>
    <row r="33" spans="1:8" ht="14.25">
      <c r="A33" s="36" t="s">
        <v>22</v>
      </c>
      <c r="B33" s="50">
        <v>150000</v>
      </c>
      <c r="C33" s="50">
        <v>140442.53</v>
      </c>
      <c r="D33" s="51">
        <v>125633.46</v>
      </c>
      <c r="E33" s="48">
        <v>114393.95</v>
      </c>
      <c r="F33" s="41">
        <v>117822.07</v>
      </c>
      <c r="G33" s="2">
        <v>104844.23</v>
      </c>
      <c r="H33" s="2">
        <v>81155.18</v>
      </c>
    </row>
    <row r="34" spans="1:8" ht="14.25">
      <c r="A34" s="36" t="s">
        <v>46</v>
      </c>
      <c r="B34" s="50">
        <v>14729.84</v>
      </c>
      <c r="C34" s="50">
        <v>14729.84</v>
      </c>
      <c r="D34" s="50">
        <v>14729.84</v>
      </c>
      <c r="E34" s="50">
        <v>14729.85</v>
      </c>
      <c r="F34" s="2">
        <v>14729.85</v>
      </c>
      <c r="G34" s="2">
        <v>14659.78</v>
      </c>
      <c r="H34" s="2">
        <v>14710.63</v>
      </c>
    </row>
    <row r="35" spans="1:8" ht="15">
      <c r="A35" s="30" t="s">
        <v>0</v>
      </c>
      <c r="B35" s="27">
        <f aca="true" t="shared" si="1" ref="B35:H35">SUM(B19:B34)</f>
        <v>237814.08</v>
      </c>
      <c r="C35" s="27">
        <f t="shared" si="1"/>
        <v>230539.01</v>
      </c>
      <c r="D35" s="27">
        <f t="shared" si="1"/>
        <v>210347.97</v>
      </c>
      <c r="E35" s="27">
        <f t="shared" si="1"/>
        <v>190543.14</v>
      </c>
      <c r="F35" s="27">
        <f t="shared" si="1"/>
        <v>195101.17</v>
      </c>
      <c r="G35" s="27">
        <f t="shared" si="1"/>
        <v>176859.16999999998</v>
      </c>
      <c r="H35" s="27">
        <f t="shared" si="1"/>
        <v>159611.03999999998</v>
      </c>
    </row>
    <row r="36" spans="1:8" ht="6" customHeight="1">
      <c r="A36" s="33"/>
      <c r="B36" s="64"/>
      <c r="C36" s="45"/>
      <c r="D36" s="45"/>
      <c r="E36" s="45"/>
      <c r="F36" s="27"/>
      <c r="G36" s="24"/>
      <c r="H36" s="24"/>
    </row>
    <row r="37" spans="1:8" ht="14.25">
      <c r="A37" s="38" t="s">
        <v>1</v>
      </c>
      <c r="B37" s="18">
        <f aca="true" t="shared" si="2" ref="B37:H37">SUM(B15-B35)</f>
        <v>-116566.4</v>
      </c>
      <c r="C37" s="18">
        <f t="shared" si="2"/>
        <v>-111094.29000000001</v>
      </c>
      <c r="D37" s="18">
        <f t="shared" si="2"/>
        <v>-88798.79000000001</v>
      </c>
      <c r="E37" s="18">
        <f t="shared" si="2"/>
        <v>-81703.07</v>
      </c>
      <c r="F37" s="18">
        <f t="shared" si="2"/>
        <v>-90307.19000000002</v>
      </c>
      <c r="G37" s="18">
        <f t="shared" si="2"/>
        <v>-70927.64999999998</v>
      </c>
      <c r="H37" s="18">
        <f t="shared" si="2"/>
        <v>-59740.799999999974</v>
      </c>
    </row>
    <row r="38" spans="1:8" ht="14.25">
      <c r="A38" s="60"/>
      <c r="B38" s="60"/>
      <c r="C38" s="60"/>
      <c r="D38" s="60"/>
      <c r="E38" s="22"/>
      <c r="F38" s="22"/>
      <c r="G38" s="22"/>
      <c r="H38" s="22"/>
    </row>
    <row r="39" spans="1:8" ht="14.25">
      <c r="A39" s="21"/>
      <c r="B39" s="21"/>
      <c r="C39" s="21"/>
      <c r="D39" s="21"/>
      <c r="E39" s="21"/>
      <c r="F39" s="21"/>
      <c r="G39" s="21"/>
      <c r="H39" s="21"/>
    </row>
    <row r="40" spans="1:8" ht="15.75">
      <c r="A40" s="11" t="s">
        <v>23</v>
      </c>
      <c r="B40" s="11"/>
      <c r="C40" s="11"/>
      <c r="D40" s="11"/>
      <c r="E40" s="11"/>
      <c r="F40" s="11"/>
      <c r="G40" s="11"/>
      <c r="H40" s="11"/>
    </row>
    <row r="41" spans="1:8" ht="4.5" customHeight="1">
      <c r="A41" s="11"/>
      <c r="B41" s="11"/>
      <c r="C41" s="11"/>
      <c r="D41" s="11"/>
      <c r="E41" s="11"/>
      <c r="F41" s="11"/>
      <c r="G41" s="11"/>
      <c r="H41" s="11"/>
    </row>
    <row r="42" spans="1:8" ht="30">
      <c r="A42" s="28" t="s">
        <v>3</v>
      </c>
      <c r="B42" s="29" t="s">
        <v>62</v>
      </c>
      <c r="C42" s="29" t="s">
        <v>59</v>
      </c>
      <c r="D42" s="29" t="s">
        <v>58</v>
      </c>
      <c r="E42" s="29" t="s">
        <v>56</v>
      </c>
      <c r="F42" s="29" t="s">
        <v>54</v>
      </c>
      <c r="G42" s="29" t="s">
        <v>53</v>
      </c>
      <c r="H42" s="29" t="s">
        <v>51</v>
      </c>
    </row>
    <row r="43" spans="1:8" ht="15">
      <c r="A43" s="14"/>
      <c r="B43" s="24"/>
      <c r="C43" s="24"/>
      <c r="D43" s="24"/>
      <c r="E43" s="24"/>
      <c r="F43" s="24"/>
      <c r="G43" s="24"/>
      <c r="H43" s="24"/>
    </row>
    <row r="44" spans="1:8" ht="15">
      <c r="A44" s="14" t="s">
        <v>5</v>
      </c>
      <c r="B44" s="24"/>
      <c r="C44" s="24"/>
      <c r="D44" s="24"/>
      <c r="E44" s="24"/>
      <c r="F44" s="24"/>
      <c r="G44" s="24"/>
      <c r="H44" s="24"/>
    </row>
    <row r="45" spans="1:8" ht="14.25">
      <c r="A45" s="7"/>
      <c r="B45" s="7"/>
      <c r="C45" s="7"/>
      <c r="D45" s="7"/>
      <c r="E45" s="7"/>
      <c r="F45" s="7"/>
      <c r="G45" s="7"/>
      <c r="H45" s="7"/>
    </row>
    <row r="46" spans="1:8" ht="14.25">
      <c r="A46" s="8" t="s">
        <v>25</v>
      </c>
      <c r="B46" s="1">
        <v>40000</v>
      </c>
      <c r="C46" s="49">
        <v>38990</v>
      </c>
      <c r="D46" s="49">
        <v>49430</v>
      </c>
      <c r="E46" s="1">
        <v>45270</v>
      </c>
      <c r="F46" s="1">
        <v>46849</v>
      </c>
      <c r="G46" s="1">
        <v>43185</v>
      </c>
      <c r="H46" s="1">
        <v>47182</v>
      </c>
    </row>
    <row r="47" spans="1:8" ht="14.25">
      <c r="A47" s="15"/>
      <c r="B47" s="5"/>
      <c r="C47" s="25"/>
      <c r="D47" s="25"/>
      <c r="E47" s="25"/>
      <c r="F47" s="25"/>
      <c r="G47" s="25"/>
      <c r="H47" s="25"/>
    </row>
    <row r="48" spans="1:8" ht="15">
      <c r="A48" s="14" t="s">
        <v>4</v>
      </c>
      <c r="B48" s="27"/>
      <c r="C48" s="24"/>
      <c r="D48" s="24"/>
      <c r="E48" s="24"/>
      <c r="F48" s="24"/>
      <c r="G48" s="24"/>
      <c r="H48" s="25"/>
    </row>
    <row r="49" spans="1:8" ht="14.25">
      <c r="A49" s="7"/>
      <c r="B49" s="4"/>
      <c r="C49" s="7"/>
      <c r="D49" s="7"/>
      <c r="E49" s="7"/>
      <c r="F49" s="7"/>
      <c r="G49" s="7"/>
      <c r="H49" s="7"/>
    </row>
    <row r="50" spans="1:8" ht="14.25">
      <c r="A50" s="8" t="s">
        <v>26</v>
      </c>
      <c r="B50" s="52">
        <v>480</v>
      </c>
      <c r="C50" s="61">
        <v>471.18</v>
      </c>
      <c r="D50" s="61">
        <v>459.79</v>
      </c>
      <c r="E50" s="52">
        <v>444.89</v>
      </c>
      <c r="F50" s="44">
        <v>433.87</v>
      </c>
      <c r="G50" s="1">
        <v>427.61</v>
      </c>
      <c r="H50" s="1">
        <v>416.84</v>
      </c>
    </row>
    <row r="51" spans="1:8" ht="14.25">
      <c r="A51" s="8" t="s">
        <v>27</v>
      </c>
      <c r="B51" s="52">
        <v>3.5</v>
      </c>
      <c r="C51" s="61">
        <v>3.3</v>
      </c>
      <c r="D51" s="61">
        <v>3.46</v>
      </c>
      <c r="E51" s="53">
        <v>3.53</v>
      </c>
      <c r="F51" s="40">
        <v>4.62</v>
      </c>
      <c r="G51" s="1">
        <v>5.38</v>
      </c>
      <c r="H51" s="1">
        <v>3.32</v>
      </c>
    </row>
    <row r="52" spans="1:8" ht="14.25">
      <c r="A52" s="8" t="s">
        <v>28</v>
      </c>
      <c r="B52" s="52">
        <v>40</v>
      </c>
      <c r="C52" s="52">
        <v>37.72</v>
      </c>
      <c r="D52" s="61">
        <v>36.83</v>
      </c>
      <c r="E52" s="53">
        <v>37.27</v>
      </c>
      <c r="F52" s="40">
        <v>36.45</v>
      </c>
      <c r="G52" s="1">
        <v>89.12</v>
      </c>
      <c r="H52" s="1">
        <v>34.93</v>
      </c>
    </row>
    <row r="53" spans="1:8" ht="14.25">
      <c r="A53" s="8" t="s">
        <v>29</v>
      </c>
      <c r="B53" s="52">
        <v>100</v>
      </c>
      <c r="C53" s="52">
        <v>96.29</v>
      </c>
      <c r="D53" s="61">
        <v>93.76</v>
      </c>
      <c r="E53" s="53">
        <v>90.51</v>
      </c>
      <c r="F53" s="40">
        <v>89.58</v>
      </c>
      <c r="G53" s="1">
        <v>89.12</v>
      </c>
      <c r="H53" s="1">
        <v>84.6</v>
      </c>
    </row>
    <row r="54" spans="1:8" ht="14.25">
      <c r="A54" s="8" t="s">
        <v>50</v>
      </c>
      <c r="B54" s="52"/>
      <c r="C54" s="52"/>
      <c r="D54" s="61"/>
      <c r="E54" s="53"/>
      <c r="F54" s="40">
        <v>0</v>
      </c>
      <c r="G54" s="1">
        <v>305.5</v>
      </c>
      <c r="H54" s="1">
        <v>3321</v>
      </c>
    </row>
    <row r="55" spans="1:8" ht="14.25">
      <c r="A55" s="8" t="s">
        <v>30</v>
      </c>
      <c r="B55" s="1">
        <v>34000</v>
      </c>
      <c r="C55" s="1">
        <v>34380.74</v>
      </c>
      <c r="D55" s="49">
        <v>39146.27</v>
      </c>
      <c r="E55" s="2">
        <v>36131.52</v>
      </c>
      <c r="F55" s="1">
        <v>49937.95</v>
      </c>
      <c r="G55" s="1">
        <v>35400.12</v>
      </c>
      <c r="H55" s="1">
        <v>33512.07</v>
      </c>
    </row>
    <row r="56" spans="1:8" ht="15">
      <c r="A56" s="14" t="s">
        <v>0</v>
      </c>
      <c r="B56" s="63">
        <f aca="true" t="shared" si="3" ref="B56:H56">SUM(B50:B55)</f>
        <v>34623.5</v>
      </c>
      <c r="C56" s="63">
        <f t="shared" si="3"/>
        <v>34989.229999999996</v>
      </c>
      <c r="D56" s="63">
        <f t="shared" si="3"/>
        <v>39740.10999999999</v>
      </c>
      <c r="E56" s="27">
        <f t="shared" si="3"/>
        <v>36707.719999999994</v>
      </c>
      <c r="F56" s="27">
        <f t="shared" si="3"/>
        <v>50502.469999999994</v>
      </c>
      <c r="G56" s="27">
        <f t="shared" si="3"/>
        <v>36316.850000000006</v>
      </c>
      <c r="H56" s="27">
        <f t="shared" si="3"/>
        <v>37372.76</v>
      </c>
    </row>
    <row r="57" spans="1:8" ht="6" customHeight="1">
      <c r="A57" s="14"/>
      <c r="B57" s="24"/>
      <c r="C57" s="24"/>
      <c r="D57" s="24"/>
      <c r="E57" s="24"/>
      <c r="F57" s="27"/>
      <c r="G57" s="24"/>
      <c r="H57" s="27"/>
    </row>
    <row r="58" spans="1:8" ht="14.25">
      <c r="A58" s="17" t="s">
        <v>1</v>
      </c>
      <c r="B58" s="18">
        <f aca="true" t="shared" si="4" ref="B58:H58">SUM(B46-B56)</f>
        <v>5376.5</v>
      </c>
      <c r="C58" s="18">
        <f t="shared" si="4"/>
        <v>4000.770000000004</v>
      </c>
      <c r="D58" s="18">
        <f t="shared" si="4"/>
        <v>9689.890000000007</v>
      </c>
      <c r="E58" s="18">
        <f t="shared" si="4"/>
        <v>8562.280000000006</v>
      </c>
      <c r="F58" s="18">
        <f t="shared" si="4"/>
        <v>-3653.469999999994</v>
      </c>
      <c r="G58" s="18">
        <f t="shared" si="4"/>
        <v>6868.149999999994</v>
      </c>
      <c r="H58" s="18">
        <f t="shared" si="4"/>
        <v>9809.239999999998</v>
      </c>
    </row>
    <row r="59" spans="1:8" ht="14.25">
      <c r="A59" s="21"/>
      <c r="B59" s="21"/>
      <c r="C59" s="22"/>
      <c r="D59" s="22"/>
      <c r="E59" s="22"/>
      <c r="F59" s="22"/>
      <c r="G59" s="22"/>
      <c r="H59" s="22"/>
    </row>
    <row r="60" spans="1:13" ht="15.75">
      <c r="A60" s="10" t="s">
        <v>31</v>
      </c>
      <c r="B60" s="10"/>
      <c r="C60" s="10"/>
      <c r="D60" s="10"/>
      <c r="E60" s="10"/>
      <c r="F60" s="10"/>
      <c r="G60" s="10"/>
      <c r="H60" s="10"/>
      <c r="I60" s="3"/>
      <c r="J60" s="3"/>
      <c r="K60" s="3"/>
      <c r="L60" s="3"/>
      <c r="M60" s="3"/>
    </row>
    <row r="61" spans="9:13" ht="4.5" customHeight="1">
      <c r="I61" s="3"/>
      <c r="J61" s="3"/>
      <c r="K61" s="3"/>
      <c r="L61" s="3"/>
      <c r="M61" s="3"/>
    </row>
    <row r="62" spans="1:13" ht="30">
      <c r="A62" s="28" t="s">
        <v>3</v>
      </c>
      <c r="B62" s="29" t="s">
        <v>62</v>
      </c>
      <c r="C62" s="29" t="s">
        <v>59</v>
      </c>
      <c r="D62" s="29" t="s">
        <v>58</v>
      </c>
      <c r="E62" s="29" t="s">
        <v>56</v>
      </c>
      <c r="F62" s="29" t="s">
        <v>54</v>
      </c>
      <c r="G62" s="29" t="s">
        <v>53</v>
      </c>
      <c r="H62" s="29" t="s">
        <v>51</v>
      </c>
      <c r="I62" s="3"/>
      <c r="J62" s="3"/>
      <c r="K62" s="3"/>
      <c r="L62" s="3"/>
      <c r="M62" s="3"/>
    </row>
    <row r="63" spans="1:13" ht="6" customHeight="1">
      <c r="A63" s="31"/>
      <c r="B63" s="23"/>
      <c r="C63" s="23"/>
      <c r="D63" s="23"/>
      <c r="E63" s="23"/>
      <c r="F63" s="23"/>
      <c r="G63" s="23"/>
      <c r="H63" s="23"/>
      <c r="I63" s="3"/>
      <c r="J63" s="3"/>
      <c r="K63" s="3"/>
      <c r="L63" s="3"/>
      <c r="M63" s="3"/>
    </row>
    <row r="64" spans="1:13" ht="15">
      <c r="A64" s="16" t="s">
        <v>5</v>
      </c>
      <c r="B64" s="26"/>
      <c r="C64" s="26"/>
      <c r="D64" s="26"/>
      <c r="E64" s="26"/>
      <c r="F64" s="26"/>
      <c r="G64" s="26"/>
      <c r="H64" s="26"/>
      <c r="I64" s="3"/>
      <c r="J64" s="3"/>
      <c r="K64" s="3"/>
      <c r="L64" s="3"/>
      <c r="M64" s="3"/>
    </row>
    <row r="65" spans="1:13" ht="7.5" customHeight="1">
      <c r="A65" s="7"/>
      <c r="B65" s="7"/>
      <c r="C65" s="7"/>
      <c r="D65" s="7"/>
      <c r="E65" s="7"/>
      <c r="F65" s="7"/>
      <c r="G65" s="7"/>
      <c r="H65" s="7"/>
      <c r="I65" s="3"/>
      <c r="J65" s="3"/>
      <c r="K65" s="3"/>
      <c r="L65" s="3"/>
      <c r="M65" s="3"/>
    </row>
    <row r="66" spans="1:13" ht="15">
      <c r="A66" s="8" t="s">
        <v>32</v>
      </c>
      <c r="B66" s="52">
        <v>1541.76</v>
      </c>
      <c r="C66" s="61">
        <v>1541.76</v>
      </c>
      <c r="D66" s="61">
        <v>1541.76</v>
      </c>
      <c r="E66" s="55">
        <v>1541.76</v>
      </c>
      <c r="F66" s="42">
        <v>1541.76</v>
      </c>
      <c r="G66" s="1">
        <v>1541.8</v>
      </c>
      <c r="H66" s="1">
        <v>1541.8</v>
      </c>
      <c r="I66" s="3"/>
      <c r="J66" s="3"/>
      <c r="K66" s="3"/>
      <c r="L66" s="3"/>
      <c r="M66" s="3"/>
    </row>
    <row r="67" spans="1:13" ht="15">
      <c r="A67" s="8" t="s">
        <v>33</v>
      </c>
      <c r="B67" s="52">
        <v>10000</v>
      </c>
      <c r="C67" s="52">
        <v>9700</v>
      </c>
      <c r="D67" s="61">
        <v>13660</v>
      </c>
      <c r="E67" s="56">
        <v>12590</v>
      </c>
      <c r="F67" s="41">
        <v>17070</v>
      </c>
      <c r="G67" s="1">
        <v>13190</v>
      </c>
      <c r="H67" s="1">
        <v>16760</v>
      </c>
      <c r="I67" s="3"/>
      <c r="J67" s="3"/>
      <c r="K67" s="3"/>
      <c r="L67" s="3"/>
      <c r="M67" s="3"/>
    </row>
    <row r="68" spans="1:13" ht="15">
      <c r="A68" s="8" t="s">
        <v>34</v>
      </c>
      <c r="B68" s="52"/>
      <c r="C68" s="52">
        <v>57.22</v>
      </c>
      <c r="D68" s="61">
        <v>318.31</v>
      </c>
      <c r="E68" s="56">
        <v>422.99</v>
      </c>
      <c r="F68" s="41">
        <v>125.27</v>
      </c>
      <c r="G68" s="1">
        <v>30.44</v>
      </c>
      <c r="H68" s="1">
        <v>59.14</v>
      </c>
      <c r="I68" s="3"/>
      <c r="J68" s="3"/>
      <c r="K68" s="3"/>
      <c r="L68" s="3"/>
      <c r="M68" s="3"/>
    </row>
    <row r="69" spans="1:13" ht="15">
      <c r="A69" s="9" t="s">
        <v>52</v>
      </c>
      <c r="B69" s="2"/>
      <c r="C69" s="2"/>
      <c r="D69" s="50"/>
      <c r="E69" s="56"/>
      <c r="F69" s="41">
        <v>0</v>
      </c>
      <c r="G69" s="2"/>
      <c r="H69" s="2">
        <v>454.32</v>
      </c>
      <c r="I69" s="3"/>
      <c r="J69" s="3"/>
      <c r="K69" s="3"/>
      <c r="L69" s="3"/>
      <c r="M69" s="3"/>
    </row>
    <row r="70" spans="1:13" ht="15">
      <c r="A70" s="30" t="s">
        <v>0</v>
      </c>
      <c r="B70" s="63">
        <f aca="true" t="shared" si="5" ref="B70:H70">SUM(B66:B69)</f>
        <v>11541.76</v>
      </c>
      <c r="C70" s="63">
        <f t="shared" si="5"/>
        <v>11298.98</v>
      </c>
      <c r="D70" s="63">
        <f t="shared" si="5"/>
        <v>15520.07</v>
      </c>
      <c r="E70" s="27">
        <f t="shared" si="5"/>
        <v>14554.75</v>
      </c>
      <c r="F70" s="27">
        <f t="shared" si="5"/>
        <v>18737.03</v>
      </c>
      <c r="G70" s="27">
        <f t="shared" si="5"/>
        <v>14762.24</v>
      </c>
      <c r="H70" s="27">
        <f t="shared" si="5"/>
        <v>18815.26</v>
      </c>
      <c r="I70" s="3"/>
      <c r="J70" s="3"/>
      <c r="K70" s="3"/>
      <c r="L70" s="3"/>
      <c r="M70" s="3"/>
    </row>
    <row r="71" spans="1:8" ht="7.5" customHeight="1">
      <c r="A71" s="15"/>
      <c r="B71" s="5"/>
      <c r="C71" s="25"/>
      <c r="D71" s="25"/>
      <c r="E71" s="25"/>
      <c r="F71" s="5"/>
      <c r="G71" s="25"/>
      <c r="H71" s="5"/>
    </row>
    <row r="72" spans="1:8" ht="15">
      <c r="A72" s="14" t="s">
        <v>4</v>
      </c>
      <c r="B72" s="27"/>
      <c r="C72" s="24"/>
      <c r="D72" s="24"/>
      <c r="E72" s="24"/>
      <c r="F72" s="27"/>
      <c r="G72" s="24"/>
      <c r="H72" s="27"/>
    </row>
    <row r="73" spans="1:8" ht="7.5" customHeight="1">
      <c r="A73" s="7"/>
      <c r="B73" s="4"/>
      <c r="C73" s="7"/>
      <c r="D73" s="7"/>
      <c r="E73" s="7"/>
      <c r="F73" s="4"/>
      <c r="G73" s="7"/>
      <c r="H73" s="4"/>
    </row>
    <row r="74" spans="1:8" ht="14.25">
      <c r="A74" s="8" t="s">
        <v>35</v>
      </c>
      <c r="B74" s="52">
        <v>480</v>
      </c>
      <c r="C74" s="61">
        <v>471.18</v>
      </c>
      <c r="D74" s="1">
        <v>459.79</v>
      </c>
      <c r="E74" s="58">
        <v>725.05</v>
      </c>
      <c r="F74" s="43">
        <v>697.53</v>
      </c>
      <c r="G74" s="1">
        <v>427.61</v>
      </c>
      <c r="H74" s="1">
        <v>416.84</v>
      </c>
    </row>
    <row r="75" spans="1:8" ht="14.25">
      <c r="A75" s="9" t="s">
        <v>36</v>
      </c>
      <c r="B75" s="52">
        <v>10</v>
      </c>
      <c r="C75" s="61">
        <v>3.3</v>
      </c>
      <c r="D75" s="53">
        <v>3.46</v>
      </c>
      <c r="E75" s="59">
        <v>7.94</v>
      </c>
      <c r="F75" s="41">
        <v>8.47</v>
      </c>
      <c r="G75" s="2">
        <v>5.38</v>
      </c>
      <c r="H75" s="2">
        <v>3.32</v>
      </c>
    </row>
    <row r="76" spans="1:8" ht="14.25">
      <c r="A76" s="9" t="s">
        <v>37</v>
      </c>
      <c r="B76" s="52">
        <v>45</v>
      </c>
      <c r="C76" s="52">
        <v>37.72</v>
      </c>
      <c r="D76" s="53">
        <v>36.83</v>
      </c>
      <c r="E76" s="59">
        <v>60.34</v>
      </c>
      <c r="F76" s="41">
        <v>58.21</v>
      </c>
      <c r="G76" s="2">
        <v>35.53</v>
      </c>
      <c r="H76" s="2">
        <v>34.93</v>
      </c>
    </row>
    <row r="77" spans="1:8" ht="14.25">
      <c r="A77" s="9" t="s">
        <v>38</v>
      </c>
      <c r="B77" s="52">
        <v>100</v>
      </c>
      <c r="C77" s="52">
        <v>96.29</v>
      </c>
      <c r="D77" s="53">
        <v>93.76</v>
      </c>
      <c r="E77" s="59">
        <v>142.71</v>
      </c>
      <c r="F77" s="41">
        <v>140.18</v>
      </c>
      <c r="G77" s="1">
        <v>89.12</v>
      </c>
      <c r="H77" s="1">
        <v>84.6</v>
      </c>
    </row>
    <row r="78" spans="1:8" ht="14.25">
      <c r="A78" s="9" t="s">
        <v>39</v>
      </c>
      <c r="B78" s="53">
        <v>1800</v>
      </c>
      <c r="C78" s="53">
        <v>1630</v>
      </c>
      <c r="D78" s="53">
        <v>1714.43</v>
      </c>
      <c r="E78" s="59">
        <v>1725.43</v>
      </c>
      <c r="F78" s="41">
        <v>2109.76</v>
      </c>
      <c r="G78" s="2">
        <v>1532.36</v>
      </c>
      <c r="H78" s="2">
        <v>1158</v>
      </c>
    </row>
    <row r="79" spans="1:8" ht="14.25">
      <c r="A79" s="9" t="s">
        <v>40</v>
      </c>
      <c r="B79" s="53">
        <v>300</v>
      </c>
      <c r="C79" s="53">
        <v>289.72</v>
      </c>
      <c r="D79" s="53">
        <v>289.72</v>
      </c>
      <c r="E79" s="59">
        <v>280.69</v>
      </c>
      <c r="F79" s="41">
        <v>280.08</v>
      </c>
      <c r="G79" s="2">
        <v>192.9</v>
      </c>
      <c r="H79" s="2">
        <v>521.68</v>
      </c>
    </row>
    <row r="80" spans="1:8" ht="14.25">
      <c r="A80" s="9" t="s">
        <v>41</v>
      </c>
      <c r="B80" s="53">
        <v>2650</v>
      </c>
      <c r="C80" s="53">
        <v>2158.25</v>
      </c>
      <c r="D80" s="53">
        <v>351.6</v>
      </c>
      <c r="E80" s="59">
        <v>313.12</v>
      </c>
      <c r="F80" s="41">
        <v>315.84</v>
      </c>
      <c r="G80" s="2">
        <v>1088.33</v>
      </c>
      <c r="H80" s="2">
        <v>754.32</v>
      </c>
    </row>
    <row r="81" spans="1:8" ht="14.25">
      <c r="A81" s="9" t="s">
        <v>57</v>
      </c>
      <c r="B81" s="53"/>
      <c r="C81" s="53"/>
      <c r="D81" s="53"/>
      <c r="E81" s="59">
        <v>1011.06</v>
      </c>
      <c r="F81" s="41"/>
      <c r="G81" s="2"/>
      <c r="H81" s="2"/>
    </row>
    <row r="82" spans="1:8" ht="14.25">
      <c r="A82" s="9" t="s">
        <v>42</v>
      </c>
      <c r="B82" s="53">
        <v>6330.24</v>
      </c>
      <c r="C82" s="53">
        <v>6192.92</v>
      </c>
      <c r="D82" s="53">
        <v>6143.86</v>
      </c>
      <c r="E82" s="59">
        <v>6144.84</v>
      </c>
      <c r="F82" s="41">
        <v>6144.84</v>
      </c>
      <c r="G82" s="2">
        <v>6144.93</v>
      </c>
      <c r="H82" s="2">
        <v>6144.93</v>
      </c>
    </row>
    <row r="83" spans="1:8" ht="14.25">
      <c r="A83" s="9" t="s">
        <v>45</v>
      </c>
      <c r="B83" s="53"/>
      <c r="C83" s="53"/>
      <c r="D83" s="53"/>
      <c r="E83" s="59"/>
      <c r="F83" s="41">
        <v>1418.54</v>
      </c>
      <c r="G83" s="2">
        <v>31.03</v>
      </c>
      <c r="H83" s="2">
        <v>192.21</v>
      </c>
    </row>
    <row r="84" spans="1:8" ht="14.25">
      <c r="A84" s="9" t="s">
        <v>43</v>
      </c>
      <c r="B84" s="53"/>
      <c r="C84" s="53"/>
      <c r="D84" s="53"/>
      <c r="E84" s="59"/>
      <c r="F84" s="41">
        <v>0</v>
      </c>
      <c r="G84" s="2"/>
      <c r="H84" s="2">
        <v>696.49</v>
      </c>
    </row>
    <row r="85" spans="1:8" ht="14.25">
      <c r="A85" s="9" t="s">
        <v>55</v>
      </c>
      <c r="B85" s="53"/>
      <c r="C85" s="53"/>
      <c r="D85" s="53"/>
      <c r="E85" s="59"/>
      <c r="F85" s="54">
        <v>300</v>
      </c>
      <c r="G85" s="2"/>
      <c r="H85" s="2"/>
    </row>
    <row r="86" spans="1:8" ht="14.25">
      <c r="A86" s="9" t="s">
        <v>49</v>
      </c>
      <c r="B86" s="2"/>
      <c r="C86" s="2">
        <v>-180</v>
      </c>
      <c r="D86" s="2"/>
      <c r="E86" s="57"/>
      <c r="F86" s="2"/>
      <c r="G86" s="2"/>
      <c r="H86" s="2"/>
    </row>
    <row r="87" spans="1:8" ht="14.25">
      <c r="A87" s="9" t="s">
        <v>44</v>
      </c>
      <c r="B87" s="2">
        <v>3000</v>
      </c>
      <c r="C87" s="2">
        <v>2854.55</v>
      </c>
      <c r="D87" s="2">
        <v>3208.87</v>
      </c>
      <c r="E87" s="57">
        <v>3447.72</v>
      </c>
      <c r="F87" s="2">
        <v>5572.17</v>
      </c>
      <c r="G87" s="2">
        <v>2609.4</v>
      </c>
      <c r="H87" s="2">
        <v>3150.89</v>
      </c>
    </row>
    <row r="88" spans="1:8" ht="14.25">
      <c r="A88" s="9" t="s">
        <v>46</v>
      </c>
      <c r="B88" s="2">
        <v>3414.48</v>
      </c>
      <c r="C88" s="2">
        <v>3414.48</v>
      </c>
      <c r="D88" s="2">
        <v>3414.48</v>
      </c>
      <c r="E88" s="57">
        <v>3414.48</v>
      </c>
      <c r="F88" s="2">
        <v>3400.29</v>
      </c>
      <c r="G88" s="2">
        <v>3400.29</v>
      </c>
      <c r="H88" s="2">
        <v>3400.29</v>
      </c>
    </row>
    <row r="89" spans="1:8" ht="15">
      <c r="A89" s="30" t="s">
        <v>0</v>
      </c>
      <c r="B89" s="27">
        <f aca="true" t="shared" si="6" ref="B89:H89">SUM(B74:B88)</f>
        <v>18129.72</v>
      </c>
      <c r="C89" s="27">
        <f t="shared" si="6"/>
        <v>16968.41</v>
      </c>
      <c r="D89" s="27">
        <f t="shared" si="6"/>
        <v>15716.8</v>
      </c>
      <c r="E89" s="27">
        <f t="shared" si="6"/>
        <v>17273.38</v>
      </c>
      <c r="F89" s="27">
        <f t="shared" si="6"/>
        <v>20445.910000000003</v>
      </c>
      <c r="G89" s="27">
        <f t="shared" si="6"/>
        <v>15556.880000000001</v>
      </c>
      <c r="H89" s="27">
        <f t="shared" si="6"/>
        <v>16558.5</v>
      </c>
    </row>
    <row r="90" spans="1:8" ht="6" customHeight="1">
      <c r="A90" s="15"/>
      <c r="B90" s="25"/>
      <c r="C90" s="25"/>
      <c r="D90" s="25"/>
      <c r="E90" s="25"/>
      <c r="F90" s="5"/>
      <c r="G90" s="25"/>
      <c r="H90" s="5"/>
    </row>
    <row r="91" spans="1:8" ht="14.25">
      <c r="A91" s="17" t="s">
        <v>1</v>
      </c>
      <c r="B91" s="18">
        <f aca="true" t="shared" si="7" ref="B91:H91">SUM(B70-B89)</f>
        <v>-6587.960000000001</v>
      </c>
      <c r="C91" s="18">
        <f t="shared" si="7"/>
        <v>-5669.43</v>
      </c>
      <c r="D91" s="18">
        <f t="shared" si="7"/>
        <v>-196.72999999999956</v>
      </c>
      <c r="E91" s="18">
        <f t="shared" si="7"/>
        <v>-2718.630000000001</v>
      </c>
      <c r="F91" s="18">
        <f t="shared" si="7"/>
        <v>-1708.8800000000047</v>
      </c>
      <c r="G91" s="18">
        <f t="shared" si="7"/>
        <v>-794.6400000000012</v>
      </c>
      <c r="H91" s="18">
        <f t="shared" si="7"/>
        <v>2256.7599999999984</v>
      </c>
    </row>
    <row r="92" spans="1:8" ht="14.25">
      <c r="A92" s="21"/>
      <c r="B92" s="22"/>
      <c r="C92" s="21"/>
      <c r="D92" s="21"/>
      <c r="E92" s="21"/>
      <c r="F92" s="22"/>
      <c r="G92" s="21"/>
      <c r="H92" s="21"/>
    </row>
    <row r="93" spans="1:8" ht="14.25">
      <c r="A93" s="20" t="s">
        <v>2</v>
      </c>
      <c r="B93" s="32">
        <f aca="true" t="shared" si="8" ref="B93:H93">SUM(B37+B91+B58)</f>
        <v>-117777.86</v>
      </c>
      <c r="C93" s="32">
        <f t="shared" si="8"/>
        <v>-112762.95</v>
      </c>
      <c r="D93" s="32">
        <f t="shared" si="8"/>
        <v>-79305.63</v>
      </c>
      <c r="E93" s="32">
        <f t="shared" si="8"/>
        <v>-75859.42000000001</v>
      </c>
      <c r="F93" s="32">
        <f t="shared" si="8"/>
        <v>-95669.54000000001</v>
      </c>
      <c r="G93" s="32">
        <f t="shared" si="8"/>
        <v>-64854.139999999985</v>
      </c>
      <c r="H93" s="32">
        <f t="shared" si="8"/>
        <v>-47674.79999999998</v>
      </c>
    </row>
  </sheetData>
  <sheetProtection/>
  <mergeCells count="1">
    <mergeCell ref="A1:H1"/>
  </mergeCells>
  <printOptions horizontalCentered="1"/>
  <pageMargins left="0" right="0" top="0.5905511811023623" bottom="0.5905511811023623" header="0.5118110236220472" footer="0.5118110236220472"/>
  <pageSetup horizontalDpi="600" verticalDpi="600" orientation="landscape" paperSize="9" r:id="rId1"/>
  <rowBreaks count="2" manualBreakCount="2">
    <brk id="38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 Remagen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Clemens Roswitha</cp:lastModifiedBy>
  <cp:lastPrinted>2016-07-27T08:21:34Z</cp:lastPrinted>
  <dcterms:created xsi:type="dcterms:W3CDTF">2003-07-22T05:37:14Z</dcterms:created>
  <dcterms:modified xsi:type="dcterms:W3CDTF">2016-07-27T14:21:08Z</dcterms:modified>
  <cp:category/>
  <cp:version/>
  <cp:contentType/>
  <cp:contentStatus/>
</cp:coreProperties>
</file>